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<sst xmlns="http://schemas.openxmlformats.org/spreadsheetml/2006/main" count="159" uniqueCount="71">
  <si>
    <t>项目名称：2024年环保处理中心空气能污泥低温干化机年标维修项目              项目编号：DBZY/014-2024-BJ-GC0090</t>
  </si>
  <si>
    <t>序号</t>
  </si>
  <si>
    <t>标的物名称</t>
  </si>
  <si>
    <t>维修内容</t>
  </si>
  <si>
    <t>规格/型号</t>
  </si>
  <si>
    <t>单位</t>
  </si>
  <si>
    <t>数量</t>
  </si>
  <si>
    <t>含税单价（元）</t>
  </si>
  <si>
    <t>含税总价（元）</t>
  </si>
  <si>
    <t>使用单位</t>
  </si>
  <si>
    <t>备注</t>
  </si>
  <si>
    <t>空气能污泥低温干化机</t>
  </si>
  <si>
    <t>更换制冷压缩机</t>
  </si>
  <si>
    <t>SM147A4ALB380-400V3~50Hz460V3~60Hz LR147A MAX OPER.26A</t>
  </si>
  <si>
    <t>台</t>
  </si>
  <si>
    <t>环保处理中心</t>
  </si>
  <si>
    <t>材料甲供</t>
  </si>
  <si>
    <t>更换表冷器（非标）</t>
  </si>
  <si>
    <t>非标换热器尺寸长1010mm*高700mm*宽160mm。铜管管径11mm，竖排27孔，6排管，蒸发器铜管（镍铜管，露出铜管部分做纳米技术防腐），蒸发器翅片材质，防腐环氧树脂铝箔，框架为S30408</t>
  </si>
  <si>
    <t>更换散热器</t>
  </si>
  <si>
    <t>非标换热器尺寸长950（910）*宽682*厚190，集液管φ28.6，八排管，管数24，蒸发器铜管（镍铜管，露出铜管部分做纳米技术防腐），蒸发器翅片材质，防腐环氧树脂铝箔，框架为S30408</t>
  </si>
  <si>
    <t>更换热力膨胀阀</t>
  </si>
  <si>
    <t>TGEN25 067N5169</t>
  </si>
  <si>
    <t>个</t>
  </si>
  <si>
    <t>更换高压油表</t>
  </si>
  <si>
    <t>MpCiBP5A -0.1-3.8MPa</t>
  </si>
  <si>
    <t>更换压力控制器</t>
  </si>
  <si>
    <t>BLPS-YK-L，断开OFF：0.05MPa，接通ON：0.15MPa，2相，240V，带线长2-3m，带铜螺纹接管和备帽</t>
  </si>
  <si>
    <t xml:space="preserve"> BLPS-通ON:2.6Pa，2相，240V，带线长2-3m，带铜螺纹接管和备帽，</t>
  </si>
  <si>
    <t>更换干燥过滤器</t>
  </si>
  <si>
    <t>DML 305S 023Z0069，5/8inch焊接口，制冷剂R134-a，复合材料</t>
  </si>
  <si>
    <t>DFS-305，SIZE：5/8 SAE MWP：4.5MPa， HFC/HCFC，复合材料</t>
  </si>
  <si>
    <t>更换紫铜空调盘管</t>
  </si>
  <si>
    <t>外径6mm*壁厚1.5mm，制冷剂R134-a，紫铜管</t>
  </si>
  <si>
    <t>m</t>
  </si>
  <si>
    <t>更换铜纳子头</t>
  </si>
  <si>
    <t>2分（1/4inch），黄铜</t>
  </si>
  <si>
    <t>5分（5/8inch），黄铜</t>
  </si>
  <si>
    <t>更换制冷剂</t>
  </si>
  <si>
    <t>R134a，13.6Kg，材质钢桶内充制冷剂</t>
  </si>
  <si>
    <t>桶</t>
  </si>
  <si>
    <t>刷超强耐高温防腐漆</t>
  </si>
  <si>
    <t>颜色：绿色（每桶/20kg）（超强防腐底漆、超强防腐面漆、超强防腐稀料）</t>
  </si>
  <si>
    <t>材料乙供</t>
  </si>
  <si>
    <t>更换316不锈钢软管</t>
  </si>
  <si>
    <t>2分（1/4inch）两端带纳子接头外管316不锈钢编织软管内管衬防腐的非标软连接管，长度3m</t>
  </si>
  <si>
    <t>2分（1/4inch）两端带纳子接头外管316不锈钢编织软管内管衬防腐的非标软连接管，长度2.5m左右</t>
  </si>
  <si>
    <t>条</t>
  </si>
  <si>
    <t>2分（1/4inch）两端带纳子接头外管316不锈钢编织软管内管衬防腐的非标软连接管，长度2m</t>
  </si>
  <si>
    <t>更换热回收芯体</t>
  </si>
  <si>
    <t>高580mm，宽600mm，长600mm，防腐亲水膜翅片，不锈钢外边</t>
  </si>
  <si>
    <t>更换喷液头</t>
  </si>
  <si>
    <t>黄铜材质</t>
  </si>
  <si>
    <t>广恒</t>
  </si>
  <si>
    <t>隆达</t>
  </si>
  <si>
    <t>鑫疆</t>
  </si>
  <si>
    <t>化工</t>
  </si>
  <si>
    <t>圆块孔式石墨换热器维修</t>
  </si>
  <si>
    <t>YKB1200-120m2</t>
  </si>
  <si>
    <t>设备拆解酸洗水洗</t>
  </si>
  <si>
    <t>石墨块机械加工打磨</t>
  </si>
  <si>
    <t>石墨块修补</t>
  </si>
  <si>
    <t>石墨整体树脂浸渍3遍</t>
  </si>
  <si>
    <t>更换所有密封垫（包含石墨垫9个、O型圈3个、减震垫1个）</t>
  </si>
  <si>
    <t>石墨块及整体打压试漏</t>
  </si>
  <si>
    <t>更换所有螺栓及弹簧（包含螺栓88套、弹簧16套）</t>
  </si>
  <si>
    <t>防腐除锈喷漆2遍</t>
  </si>
  <si>
    <t>更换石墨块</t>
  </si>
  <si>
    <t>往返运费</t>
  </si>
  <si>
    <t>YKB800-20m2</t>
  </si>
  <si>
    <t>更换石墨封头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</si>
</sst>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4"/>
      <color theme="1"/>
      <name val="宋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687197</xdr:colOff>
      <xdr:row>0</xdr:row>
      <xdr:rowOff>0</xdr:rowOff>
    </xdr:from>
    <xdr:to>
      <xdr:col>1</xdr:col>
      <xdr:colOff>688467</xdr:colOff>
      <xdr:row>1</xdr:row>
      <xdr:rowOff>188595</xdr:rowOff>
    </xdr:to>
    <xdr:pic>
      <xdr:nvPicPr>
        <xdr:cNvPr id="2" name="image6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" y="0"/>
          <a:ext cx="1270" cy="55689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0</xdr:row>
      <xdr:rowOff>0</xdr:rowOff>
    </xdr:from>
    <xdr:to>
      <xdr:col>1</xdr:col>
      <xdr:colOff>822578</xdr:colOff>
      <xdr:row>1</xdr:row>
      <xdr:rowOff>73660</xdr:rowOff>
    </xdr:to>
    <xdr:pic>
      <xdr:nvPicPr>
        <xdr:cNvPr id="3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0"/>
          <a:ext cx="1270" cy="441960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173355</xdr:rowOff>
    </xdr:to>
    <xdr:pic>
      <xdr:nvPicPr>
        <xdr:cNvPr id="4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173355</xdr:rowOff>
    </xdr:to>
    <xdr:pic>
      <xdr:nvPicPr>
        <xdr:cNvPr id="5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173355</xdr:rowOff>
    </xdr:to>
    <xdr:pic>
      <xdr:nvPicPr>
        <xdr:cNvPr id="6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173355</xdr:rowOff>
    </xdr:to>
    <xdr:pic>
      <xdr:nvPicPr>
        <xdr:cNvPr id="7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173355</xdr:rowOff>
    </xdr:to>
    <xdr:pic>
      <xdr:nvPicPr>
        <xdr:cNvPr id="8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173355</xdr:rowOff>
    </xdr:to>
    <xdr:pic>
      <xdr:nvPicPr>
        <xdr:cNvPr id="9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179705</xdr:rowOff>
    </xdr:to>
    <xdr:pic>
      <xdr:nvPicPr>
        <xdr:cNvPr id="10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179705</xdr:rowOff>
    </xdr:to>
    <xdr:pic>
      <xdr:nvPicPr>
        <xdr:cNvPr id="11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179705</xdr:rowOff>
    </xdr:to>
    <xdr:pic>
      <xdr:nvPicPr>
        <xdr:cNvPr id="12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179705</xdr:rowOff>
    </xdr:to>
    <xdr:pic>
      <xdr:nvPicPr>
        <xdr:cNvPr id="13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179705</xdr:rowOff>
    </xdr:to>
    <xdr:pic>
      <xdr:nvPicPr>
        <xdr:cNvPr id="14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179705</xdr:rowOff>
    </xdr:to>
    <xdr:pic>
      <xdr:nvPicPr>
        <xdr:cNvPr id="15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173355</xdr:rowOff>
    </xdr:to>
    <xdr:pic>
      <xdr:nvPicPr>
        <xdr:cNvPr id="16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173355</xdr:rowOff>
    </xdr:to>
    <xdr:pic>
      <xdr:nvPicPr>
        <xdr:cNvPr id="17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173355</xdr:rowOff>
    </xdr:to>
    <xdr:pic>
      <xdr:nvPicPr>
        <xdr:cNvPr id="18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173355</xdr:rowOff>
    </xdr:to>
    <xdr:pic>
      <xdr:nvPicPr>
        <xdr:cNvPr id="19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173355</xdr:rowOff>
    </xdr:to>
    <xdr:pic>
      <xdr:nvPicPr>
        <xdr:cNvPr id="20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3</xdr:col>
      <xdr:colOff>821308</xdr:colOff>
      <xdr:row>2</xdr:row>
      <xdr:rowOff>0</xdr:rowOff>
    </xdr:from>
    <xdr:to>
      <xdr:col>3</xdr:col>
      <xdr:colOff>822578</xdr:colOff>
      <xdr:row>2</xdr:row>
      <xdr:rowOff>173355</xdr:rowOff>
    </xdr:to>
    <xdr:pic>
      <xdr:nvPicPr>
        <xdr:cNvPr id="21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90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173355</xdr:rowOff>
    </xdr:to>
    <xdr:pic>
      <xdr:nvPicPr>
        <xdr:cNvPr id="22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173355</xdr:rowOff>
    </xdr:to>
    <xdr:pic>
      <xdr:nvPicPr>
        <xdr:cNvPr id="23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173355</xdr:rowOff>
    </xdr:to>
    <xdr:pic>
      <xdr:nvPicPr>
        <xdr:cNvPr id="24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173355</xdr:rowOff>
    </xdr:to>
    <xdr:pic>
      <xdr:nvPicPr>
        <xdr:cNvPr id="25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173355</xdr:rowOff>
    </xdr:to>
    <xdr:pic>
      <xdr:nvPicPr>
        <xdr:cNvPr id="26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173355</xdr:rowOff>
    </xdr:to>
    <xdr:pic>
      <xdr:nvPicPr>
        <xdr:cNvPr id="27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179705</xdr:rowOff>
    </xdr:to>
    <xdr:pic>
      <xdr:nvPicPr>
        <xdr:cNvPr id="28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179705</xdr:rowOff>
    </xdr:to>
    <xdr:pic>
      <xdr:nvPicPr>
        <xdr:cNvPr id="29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179705</xdr:rowOff>
    </xdr:to>
    <xdr:pic>
      <xdr:nvPicPr>
        <xdr:cNvPr id="30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179705</xdr:rowOff>
    </xdr:to>
    <xdr:pic>
      <xdr:nvPicPr>
        <xdr:cNvPr id="31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179705</xdr:rowOff>
    </xdr:to>
    <xdr:pic>
      <xdr:nvPicPr>
        <xdr:cNvPr id="32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179705</xdr:rowOff>
    </xdr:to>
    <xdr:pic>
      <xdr:nvPicPr>
        <xdr:cNvPr id="33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173355</xdr:rowOff>
    </xdr:to>
    <xdr:pic>
      <xdr:nvPicPr>
        <xdr:cNvPr id="34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173355</xdr:rowOff>
    </xdr:to>
    <xdr:pic>
      <xdr:nvPicPr>
        <xdr:cNvPr id="35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173355</xdr:rowOff>
    </xdr:to>
    <xdr:pic>
      <xdr:nvPicPr>
        <xdr:cNvPr id="36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173355</xdr:rowOff>
    </xdr:to>
    <xdr:pic>
      <xdr:nvPicPr>
        <xdr:cNvPr id="37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173355</xdr:rowOff>
    </xdr:to>
    <xdr:pic>
      <xdr:nvPicPr>
        <xdr:cNvPr id="38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1</xdr:col>
      <xdr:colOff>821308</xdr:colOff>
      <xdr:row>2</xdr:row>
      <xdr:rowOff>0</xdr:rowOff>
    </xdr:from>
    <xdr:to>
      <xdr:col>1</xdr:col>
      <xdr:colOff>822578</xdr:colOff>
      <xdr:row>2</xdr:row>
      <xdr:rowOff>173355</xdr:rowOff>
    </xdr:to>
    <xdr:pic>
      <xdr:nvPicPr>
        <xdr:cNvPr id="39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340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173355</xdr:rowOff>
    </xdr:to>
    <xdr:pic>
      <xdr:nvPicPr>
        <xdr:cNvPr id="40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173355</xdr:rowOff>
    </xdr:to>
    <xdr:pic>
      <xdr:nvPicPr>
        <xdr:cNvPr id="41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173355</xdr:rowOff>
    </xdr:to>
    <xdr:pic>
      <xdr:nvPicPr>
        <xdr:cNvPr id="42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173355</xdr:rowOff>
    </xdr:to>
    <xdr:pic>
      <xdr:nvPicPr>
        <xdr:cNvPr id="43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173355</xdr:rowOff>
    </xdr:to>
    <xdr:pic>
      <xdr:nvPicPr>
        <xdr:cNvPr id="44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173355</xdr:rowOff>
    </xdr:to>
    <xdr:pic>
      <xdr:nvPicPr>
        <xdr:cNvPr id="45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179705</xdr:rowOff>
    </xdr:to>
    <xdr:pic>
      <xdr:nvPicPr>
        <xdr:cNvPr id="46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179705</xdr:rowOff>
    </xdr:to>
    <xdr:pic>
      <xdr:nvPicPr>
        <xdr:cNvPr id="47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179705</xdr:rowOff>
    </xdr:to>
    <xdr:pic>
      <xdr:nvPicPr>
        <xdr:cNvPr id="48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179705</xdr:rowOff>
    </xdr:to>
    <xdr:pic>
      <xdr:nvPicPr>
        <xdr:cNvPr id="49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179705</xdr:rowOff>
    </xdr:to>
    <xdr:pic>
      <xdr:nvPicPr>
        <xdr:cNvPr id="50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179705</xdr:rowOff>
    </xdr:to>
    <xdr:pic>
      <xdr:nvPicPr>
        <xdr:cNvPr id="51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970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173355</xdr:rowOff>
    </xdr:to>
    <xdr:pic>
      <xdr:nvPicPr>
        <xdr:cNvPr id="52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173355</xdr:rowOff>
    </xdr:to>
    <xdr:pic>
      <xdr:nvPicPr>
        <xdr:cNvPr id="53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173355</xdr:rowOff>
    </xdr:to>
    <xdr:pic>
      <xdr:nvPicPr>
        <xdr:cNvPr id="54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173355</xdr:rowOff>
    </xdr:to>
    <xdr:pic>
      <xdr:nvPicPr>
        <xdr:cNvPr id="55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173355</xdr:rowOff>
    </xdr:to>
    <xdr:pic>
      <xdr:nvPicPr>
        <xdr:cNvPr id="56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3355"/>
        </a:xfrm>
        <a:prstGeom prst="rect">
          <a:avLst/>
        </a:prstGeom>
      </xdr:spPr>
    </xdr:pic>
    <xdr:clientData/>
  </xdr:twoCellAnchor>
  <xdr:twoCellAnchor editAs="oneCell">
    <xdr:from>
      <xdr:col>2</xdr:col>
      <xdr:colOff>821308</xdr:colOff>
      <xdr:row>2</xdr:row>
      <xdr:rowOff>0</xdr:rowOff>
    </xdr:from>
    <xdr:to>
      <xdr:col>2</xdr:col>
      <xdr:colOff>822578</xdr:colOff>
      <xdr:row>2</xdr:row>
      <xdr:rowOff>173355</xdr:rowOff>
    </xdr:to>
    <xdr:pic>
      <xdr:nvPicPr>
        <xdr:cNvPr id="57" name="image10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74700"/>
          <a:ext cx="1270" cy="173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workbookViewId="0">
      <selection activeCell="D11" sqref="D11:E11"/>
    </sheetView>
  </sheetViews>
  <sheetFormatPr defaultColWidth="9" defaultRowHeight="13.5"/>
  <cols>
    <col min="1" max="1" width="8.25833333333333" customWidth="1"/>
    <col min="2" max="2" width="13.2583333333333" customWidth="1"/>
    <col min="3" max="3" width="28.875" customWidth="1"/>
    <col min="4" max="4" width="17.625" customWidth="1"/>
    <col min="5" max="5" width="33.625" customWidth="1"/>
    <col min="6" max="7" width="7.375" customWidth="1"/>
    <col min="8" max="8" width="4.375" customWidth="1"/>
    <col min="9" max="9" width="6.875" customWidth="1"/>
    <col min="10" max="10" width="8" customWidth="1"/>
    <col min="11" max="11" width="2" customWidth="1"/>
    <col min="12" max="12" width="12.875" customWidth="1"/>
    <col min="13" max="13" width="13.5" customWidth="1"/>
  </cols>
  <sheetData>
    <row r="1" ht="29" customHeight="1" spans="1:1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33"/>
    </row>
    <row r="2" s="14" customFormat="1" ht="32" customHeight="1" spans="1:13">
      <c r="A2" s="18" t="s">
        <v>1</v>
      </c>
      <c r="B2" s="18" t="s">
        <v>2</v>
      </c>
      <c r="C2" s="18" t="s">
        <v>3</v>
      </c>
      <c r="D2" s="19" t="s">
        <v>4</v>
      </c>
      <c r="E2" s="20"/>
      <c r="F2" s="21" t="s">
        <v>5</v>
      </c>
      <c r="G2" s="21" t="s">
        <v>6</v>
      </c>
      <c r="H2" s="21" t="s">
        <v>7</v>
      </c>
      <c r="I2" s="21"/>
      <c r="J2" s="21" t="s">
        <v>8</v>
      </c>
      <c r="K2" s="21"/>
      <c r="L2" s="34" t="s">
        <v>9</v>
      </c>
      <c r="M2" s="34" t="s">
        <v>10</v>
      </c>
    </row>
    <row r="3" s="15" customFormat="1" ht="42" customHeight="1" spans="1:14">
      <c r="A3" s="22">
        <v>1</v>
      </c>
      <c r="B3" s="23" t="s">
        <v>11</v>
      </c>
      <c r="C3" s="24" t="s">
        <v>12</v>
      </c>
      <c r="D3" s="25" t="s">
        <v>13</v>
      </c>
      <c r="E3" s="25"/>
      <c r="F3" s="26" t="s">
        <v>14</v>
      </c>
      <c r="G3" s="26">
        <v>2</v>
      </c>
      <c r="H3" s="27"/>
      <c r="I3" s="27"/>
      <c r="J3" s="27"/>
      <c r="K3" s="27"/>
      <c r="L3" s="24" t="s">
        <v>15</v>
      </c>
      <c r="M3" s="35" t="s">
        <v>16</v>
      </c>
      <c r="N3" s="14"/>
    </row>
    <row r="4" s="15" customFormat="1" ht="56" customHeight="1" spans="1:14">
      <c r="A4" s="22">
        <v>2</v>
      </c>
      <c r="B4" s="28"/>
      <c r="C4" s="24" t="s">
        <v>17</v>
      </c>
      <c r="D4" s="29" t="s">
        <v>18</v>
      </c>
      <c r="E4" s="29" t="s">
        <v>18</v>
      </c>
      <c r="F4" s="26" t="s">
        <v>14</v>
      </c>
      <c r="G4" s="26">
        <v>2</v>
      </c>
      <c r="H4" s="27"/>
      <c r="I4" s="27"/>
      <c r="J4" s="27"/>
      <c r="K4" s="27"/>
      <c r="L4" s="24" t="s">
        <v>15</v>
      </c>
      <c r="M4" s="35" t="s">
        <v>16</v>
      </c>
      <c r="N4" s="14"/>
    </row>
    <row r="5" s="15" customFormat="1" ht="61" customHeight="1" spans="1:14">
      <c r="A5" s="22">
        <v>3</v>
      </c>
      <c r="B5" s="28"/>
      <c r="C5" s="24" t="s">
        <v>19</v>
      </c>
      <c r="D5" s="29" t="s">
        <v>20</v>
      </c>
      <c r="E5" s="29" t="s">
        <v>20</v>
      </c>
      <c r="F5" s="26" t="s">
        <v>14</v>
      </c>
      <c r="G5" s="26">
        <v>1</v>
      </c>
      <c r="H5" s="27"/>
      <c r="I5" s="27"/>
      <c r="J5" s="27"/>
      <c r="K5" s="27"/>
      <c r="L5" s="24" t="s">
        <v>15</v>
      </c>
      <c r="M5" s="35" t="s">
        <v>16</v>
      </c>
      <c r="N5" s="14"/>
    </row>
    <row r="6" s="15" customFormat="1" ht="28.5" spans="1:14">
      <c r="A6" s="22">
        <v>4</v>
      </c>
      <c r="B6" s="28"/>
      <c r="C6" s="24" t="s">
        <v>21</v>
      </c>
      <c r="D6" s="29" t="s">
        <v>22</v>
      </c>
      <c r="E6" s="29" t="s">
        <v>22</v>
      </c>
      <c r="F6" s="26" t="s">
        <v>23</v>
      </c>
      <c r="G6" s="26">
        <v>16</v>
      </c>
      <c r="H6" s="27"/>
      <c r="I6" s="27"/>
      <c r="J6" s="27"/>
      <c r="K6" s="27"/>
      <c r="L6" s="24" t="s">
        <v>15</v>
      </c>
      <c r="M6" s="35" t="s">
        <v>16</v>
      </c>
      <c r="N6" s="14"/>
    </row>
    <row r="7" s="15" customFormat="1" ht="28.5" spans="1:14">
      <c r="A7" s="22">
        <v>5</v>
      </c>
      <c r="B7" s="28"/>
      <c r="C7" s="24" t="s">
        <v>24</v>
      </c>
      <c r="D7" s="29" t="s">
        <v>25</v>
      </c>
      <c r="E7" s="29" t="s">
        <v>25</v>
      </c>
      <c r="F7" s="26" t="s">
        <v>23</v>
      </c>
      <c r="G7" s="26">
        <v>2</v>
      </c>
      <c r="H7" s="27"/>
      <c r="I7" s="27"/>
      <c r="J7" s="27"/>
      <c r="K7" s="27"/>
      <c r="L7" s="24" t="s">
        <v>15</v>
      </c>
      <c r="M7" s="35" t="s">
        <v>16</v>
      </c>
      <c r="N7" s="14"/>
    </row>
    <row r="8" s="15" customFormat="1" ht="28.5" spans="1:14">
      <c r="A8" s="22">
        <v>6</v>
      </c>
      <c r="B8" s="28"/>
      <c r="C8" s="24" t="s">
        <v>26</v>
      </c>
      <c r="D8" s="29" t="s">
        <v>27</v>
      </c>
      <c r="E8" s="29" t="s">
        <v>27</v>
      </c>
      <c r="F8" s="26" t="s">
        <v>23</v>
      </c>
      <c r="G8" s="26">
        <v>10</v>
      </c>
      <c r="H8" s="27"/>
      <c r="I8" s="27"/>
      <c r="J8" s="27"/>
      <c r="K8" s="27"/>
      <c r="L8" s="24" t="s">
        <v>15</v>
      </c>
      <c r="M8" s="35" t="s">
        <v>16</v>
      </c>
      <c r="N8" s="14"/>
    </row>
    <row r="9" s="15" customFormat="1" ht="28.5" spans="1:14">
      <c r="A9" s="22">
        <v>7</v>
      </c>
      <c r="B9" s="28"/>
      <c r="C9" s="24" t="s">
        <v>26</v>
      </c>
      <c r="D9" s="29" t="s">
        <v>28</v>
      </c>
      <c r="E9" s="29" t="s">
        <v>28</v>
      </c>
      <c r="F9" s="26" t="s">
        <v>23</v>
      </c>
      <c r="G9" s="26">
        <v>10</v>
      </c>
      <c r="H9" s="27"/>
      <c r="I9" s="27"/>
      <c r="J9" s="27"/>
      <c r="K9" s="27"/>
      <c r="L9" s="24" t="s">
        <v>15</v>
      </c>
      <c r="M9" s="35" t="s">
        <v>16</v>
      </c>
      <c r="N9" s="14"/>
    </row>
    <row r="10" s="15" customFormat="1" ht="28.5" spans="1:14">
      <c r="A10" s="22">
        <v>8</v>
      </c>
      <c r="B10" s="28"/>
      <c r="C10" s="24" t="s">
        <v>29</v>
      </c>
      <c r="D10" s="29" t="s">
        <v>30</v>
      </c>
      <c r="E10" s="29" t="s">
        <v>30</v>
      </c>
      <c r="F10" s="30" t="s">
        <v>23</v>
      </c>
      <c r="G10" s="30">
        <v>10</v>
      </c>
      <c r="H10" s="27"/>
      <c r="I10" s="27"/>
      <c r="J10" s="27"/>
      <c r="K10" s="27"/>
      <c r="L10" s="24" t="s">
        <v>15</v>
      </c>
      <c r="M10" s="35" t="s">
        <v>16</v>
      </c>
      <c r="N10" s="14"/>
    </row>
    <row r="11" s="15" customFormat="1" ht="28.5" spans="1:14">
      <c r="A11" s="22">
        <v>9</v>
      </c>
      <c r="B11" s="28"/>
      <c r="C11" s="24" t="s">
        <v>29</v>
      </c>
      <c r="D11" s="29" t="s">
        <v>31</v>
      </c>
      <c r="E11" s="29" t="s">
        <v>31</v>
      </c>
      <c r="F11" s="30" t="s">
        <v>23</v>
      </c>
      <c r="G11" s="30">
        <v>10</v>
      </c>
      <c r="H11" s="27"/>
      <c r="I11" s="27"/>
      <c r="J11" s="27"/>
      <c r="K11" s="27"/>
      <c r="L11" s="24" t="s">
        <v>15</v>
      </c>
      <c r="M11" s="35" t="s">
        <v>16</v>
      </c>
      <c r="N11" s="14"/>
    </row>
    <row r="12" s="15" customFormat="1" ht="28.5" spans="1:14">
      <c r="A12" s="22">
        <v>10</v>
      </c>
      <c r="B12" s="28"/>
      <c r="C12" s="24" t="s">
        <v>32</v>
      </c>
      <c r="D12" s="29" t="s">
        <v>33</v>
      </c>
      <c r="E12" s="29" t="s">
        <v>33</v>
      </c>
      <c r="F12" s="30" t="s">
        <v>34</v>
      </c>
      <c r="G12" s="30">
        <v>200</v>
      </c>
      <c r="H12" s="27"/>
      <c r="I12" s="27"/>
      <c r="J12" s="27"/>
      <c r="K12" s="27"/>
      <c r="L12" s="24" t="s">
        <v>15</v>
      </c>
      <c r="M12" s="35" t="s">
        <v>16</v>
      </c>
      <c r="N12" s="14"/>
    </row>
    <row r="13" s="15" customFormat="1" ht="28.5" spans="1:14">
      <c r="A13" s="22">
        <v>11</v>
      </c>
      <c r="B13" s="28"/>
      <c r="C13" s="24" t="s">
        <v>35</v>
      </c>
      <c r="D13" s="29" t="s">
        <v>36</v>
      </c>
      <c r="E13" s="29" t="s">
        <v>36</v>
      </c>
      <c r="F13" s="30" t="s">
        <v>23</v>
      </c>
      <c r="G13" s="30">
        <v>100</v>
      </c>
      <c r="H13" s="27"/>
      <c r="I13" s="27"/>
      <c r="J13" s="27"/>
      <c r="K13" s="27"/>
      <c r="L13" s="24" t="s">
        <v>15</v>
      </c>
      <c r="M13" s="35" t="s">
        <v>16</v>
      </c>
      <c r="N13" s="14"/>
    </row>
    <row r="14" s="15" customFormat="1" ht="28.5" spans="1:14">
      <c r="A14" s="22">
        <v>12</v>
      </c>
      <c r="B14" s="28"/>
      <c r="C14" s="24" t="s">
        <v>35</v>
      </c>
      <c r="D14" s="29" t="s">
        <v>37</v>
      </c>
      <c r="E14" s="29" t="s">
        <v>37</v>
      </c>
      <c r="F14" s="30" t="s">
        <v>23</v>
      </c>
      <c r="G14" s="30">
        <v>10</v>
      </c>
      <c r="H14" s="27"/>
      <c r="I14" s="27"/>
      <c r="J14" s="27"/>
      <c r="K14" s="27"/>
      <c r="L14" s="24" t="s">
        <v>15</v>
      </c>
      <c r="M14" s="35" t="s">
        <v>16</v>
      </c>
      <c r="N14" s="14"/>
    </row>
    <row r="15" s="15" customFormat="1" ht="28.5" spans="1:14">
      <c r="A15" s="22">
        <v>13</v>
      </c>
      <c r="B15" s="28"/>
      <c r="C15" s="24" t="s">
        <v>38</v>
      </c>
      <c r="D15" s="29" t="s">
        <v>39</v>
      </c>
      <c r="E15" s="29" t="s">
        <v>39</v>
      </c>
      <c r="F15" s="26" t="s">
        <v>40</v>
      </c>
      <c r="G15" s="26">
        <v>64</v>
      </c>
      <c r="H15" s="27"/>
      <c r="I15" s="27"/>
      <c r="J15" s="27"/>
      <c r="K15" s="27"/>
      <c r="L15" s="24" t="s">
        <v>15</v>
      </c>
      <c r="M15" s="35" t="s">
        <v>16</v>
      </c>
      <c r="N15" s="14"/>
    </row>
    <row r="16" s="15" customFormat="1" ht="28.5" spans="1:14">
      <c r="A16" s="22">
        <v>14</v>
      </c>
      <c r="B16" s="28"/>
      <c r="C16" s="24" t="s">
        <v>41</v>
      </c>
      <c r="D16" s="29" t="s">
        <v>42</v>
      </c>
      <c r="E16" s="29" t="s">
        <v>42</v>
      </c>
      <c r="F16" s="26" t="s">
        <v>40</v>
      </c>
      <c r="G16" s="26">
        <v>2</v>
      </c>
      <c r="H16" s="27"/>
      <c r="I16" s="27"/>
      <c r="J16" s="27"/>
      <c r="K16" s="27"/>
      <c r="L16" s="24" t="s">
        <v>15</v>
      </c>
      <c r="M16" s="35" t="s">
        <v>43</v>
      </c>
      <c r="N16" s="14"/>
    </row>
    <row r="17" s="15" customFormat="1" ht="28.5" spans="1:14">
      <c r="A17" s="22">
        <v>15</v>
      </c>
      <c r="B17" s="28"/>
      <c r="C17" s="24" t="s">
        <v>44</v>
      </c>
      <c r="D17" s="29" t="s">
        <v>45</v>
      </c>
      <c r="E17" s="29" t="s">
        <v>46</v>
      </c>
      <c r="F17" s="26" t="s">
        <v>47</v>
      </c>
      <c r="G17" s="26">
        <v>16</v>
      </c>
      <c r="H17" s="27"/>
      <c r="I17" s="27"/>
      <c r="J17" s="27"/>
      <c r="K17" s="27"/>
      <c r="L17" s="24" t="s">
        <v>15</v>
      </c>
      <c r="M17" s="35" t="s">
        <v>43</v>
      </c>
      <c r="N17" s="14"/>
    </row>
    <row r="18" s="15" customFormat="1" ht="28.5" spans="1:14">
      <c r="A18" s="22">
        <v>16</v>
      </c>
      <c r="B18" s="28"/>
      <c r="C18" s="24" t="s">
        <v>44</v>
      </c>
      <c r="D18" s="29" t="s">
        <v>48</v>
      </c>
      <c r="E18" s="29" t="s">
        <v>46</v>
      </c>
      <c r="F18" s="26" t="s">
        <v>47</v>
      </c>
      <c r="G18" s="26">
        <v>80</v>
      </c>
      <c r="H18" s="27"/>
      <c r="I18" s="27"/>
      <c r="J18" s="27"/>
      <c r="K18" s="27"/>
      <c r="L18" s="24" t="s">
        <v>15</v>
      </c>
      <c r="M18" s="35" t="s">
        <v>43</v>
      </c>
      <c r="N18" s="14"/>
    </row>
    <row r="19" s="15" customFormat="1" ht="28.5" spans="1:14">
      <c r="A19" s="22">
        <v>17</v>
      </c>
      <c r="B19" s="28"/>
      <c r="C19" s="24" t="s">
        <v>49</v>
      </c>
      <c r="D19" s="29" t="s">
        <v>50</v>
      </c>
      <c r="E19" s="29" t="s">
        <v>50</v>
      </c>
      <c r="F19" s="26" t="s">
        <v>23</v>
      </c>
      <c r="G19" s="26">
        <v>10</v>
      </c>
      <c r="H19" s="27"/>
      <c r="I19" s="27"/>
      <c r="J19" s="27"/>
      <c r="K19" s="27"/>
      <c r="L19" s="24" t="s">
        <v>15</v>
      </c>
      <c r="M19" s="35" t="s">
        <v>43</v>
      </c>
      <c r="N19" s="14"/>
    </row>
    <row r="20" s="15" customFormat="1" ht="28.5" spans="1:14">
      <c r="A20" s="31">
        <v>18</v>
      </c>
      <c r="B20" s="32"/>
      <c r="C20" s="24" t="s">
        <v>51</v>
      </c>
      <c r="D20" s="29" t="s">
        <v>52</v>
      </c>
      <c r="E20" s="29" t="s">
        <v>52</v>
      </c>
      <c r="F20" s="26" t="s">
        <v>23</v>
      </c>
      <c r="G20" s="26">
        <v>4</v>
      </c>
      <c r="H20" s="27"/>
      <c r="I20" s="27"/>
      <c r="J20" s="27"/>
      <c r="K20" s="27"/>
      <c r="L20" s="24" t="s">
        <v>15</v>
      </c>
      <c r="M20" s="35" t="s">
        <v>43</v>
      </c>
      <c r="N20" s="14"/>
    </row>
  </sheetData>
  <protectedRanges>
    <protectedRange sqref="B3" name="区域1_2_2_1_1_2_1_1"/>
  </protectedRanges>
  <mergeCells count="59">
    <mergeCell ref="A1:M1"/>
    <mergeCell ref="D2:E2"/>
    <mergeCell ref="H2:I2"/>
    <mergeCell ref="J2:K2"/>
    <mergeCell ref="D3:E3"/>
    <mergeCell ref="H3:I3"/>
    <mergeCell ref="J3:K3"/>
    <mergeCell ref="D4:E4"/>
    <mergeCell ref="H4:I4"/>
    <mergeCell ref="J4:K4"/>
    <mergeCell ref="D5:E5"/>
    <mergeCell ref="H5:I5"/>
    <mergeCell ref="J5:K5"/>
    <mergeCell ref="D6:E6"/>
    <mergeCell ref="H6:I6"/>
    <mergeCell ref="J6:K6"/>
    <mergeCell ref="D7:E7"/>
    <mergeCell ref="H7:I7"/>
    <mergeCell ref="J7:K7"/>
    <mergeCell ref="D8:E8"/>
    <mergeCell ref="H8:I8"/>
    <mergeCell ref="J8:K8"/>
    <mergeCell ref="D9:E9"/>
    <mergeCell ref="H9:I9"/>
    <mergeCell ref="J9:K9"/>
    <mergeCell ref="D10:E10"/>
    <mergeCell ref="H10:I10"/>
    <mergeCell ref="J10:K10"/>
    <mergeCell ref="D11:E11"/>
    <mergeCell ref="H11:I11"/>
    <mergeCell ref="J11:K11"/>
    <mergeCell ref="D12:E12"/>
    <mergeCell ref="H12:I12"/>
    <mergeCell ref="J12:K12"/>
    <mergeCell ref="D13:E13"/>
    <mergeCell ref="H13:I13"/>
    <mergeCell ref="J13:K13"/>
    <mergeCell ref="D14:E14"/>
    <mergeCell ref="H14:I14"/>
    <mergeCell ref="J14:K14"/>
    <mergeCell ref="D15:E15"/>
    <mergeCell ref="H15:I15"/>
    <mergeCell ref="J15:K15"/>
    <mergeCell ref="D16:E16"/>
    <mergeCell ref="H16:I16"/>
    <mergeCell ref="J16:K16"/>
    <mergeCell ref="D17:E17"/>
    <mergeCell ref="H17:I17"/>
    <mergeCell ref="J17:K17"/>
    <mergeCell ref="D18:E18"/>
    <mergeCell ref="H18:I18"/>
    <mergeCell ref="J18:K18"/>
    <mergeCell ref="D19:E19"/>
    <mergeCell ref="H19:I19"/>
    <mergeCell ref="J19:K19"/>
    <mergeCell ref="D20:E20"/>
    <mergeCell ref="H20:I20"/>
    <mergeCell ref="J20:K20"/>
    <mergeCell ref="B3:B20"/>
  </mergeCells>
  <pageMargins left="0.75" right="0.75" top="1" bottom="1" header="0.5" footer="0.5"/>
  <pageSetup paperSize="9" scale="75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Q27" sqref="Q27"/>
    </sheetView>
  </sheetViews>
  <sheetFormatPr defaultColWidth="9" defaultRowHeight="13.5"/>
  <cols>
    <col min="15" max="15" width="14" customWidth="1"/>
  </cols>
  <sheetData>
    <row r="1" spans="6:12">
      <c r="F1" t="s">
        <v>53</v>
      </c>
      <c r="H1" t="s">
        <v>54</v>
      </c>
      <c r="J1" t="s">
        <v>55</v>
      </c>
      <c r="L1" t="s">
        <v>56</v>
      </c>
    </row>
    <row r="2" spans="1:14">
      <c r="A2" s="1">
        <v>1</v>
      </c>
      <c r="B2" s="2" t="s">
        <v>57</v>
      </c>
      <c r="C2" s="3" t="s">
        <v>58</v>
      </c>
      <c r="D2" s="4" t="s">
        <v>59</v>
      </c>
      <c r="E2" s="5"/>
      <c r="F2">
        <v>1400</v>
      </c>
      <c r="G2">
        <f t="shared" ref="G2:G11" si="0">F2*N2</f>
        <v>1400</v>
      </c>
      <c r="H2">
        <v>1200</v>
      </c>
      <c r="I2">
        <f t="shared" ref="I2:I11" si="1">H2*N2</f>
        <v>1200</v>
      </c>
      <c r="J2">
        <v>1380</v>
      </c>
      <c r="K2">
        <f t="shared" ref="K2:K11" si="2">J2*N2</f>
        <v>1380</v>
      </c>
      <c r="L2">
        <v>1350</v>
      </c>
      <c r="M2">
        <f t="shared" ref="M2:M11" si="3">L2*N2</f>
        <v>1350</v>
      </c>
      <c r="N2" s="13">
        <v>1</v>
      </c>
    </row>
    <row r="3" spans="1:14">
      <c r="A3" s="6"/>
      <c r="B3" s="7"/>
      <c r="C3" s="8"/>
      <c r="D3" s="4" t="s">
        <v>60</v>
      </c>
      <c r="E3" s="5"/>
      <c r="F3">
        <v>2700</v>
      </c>
      <c r="G3">
        <f t="shared" si="0"/>
        <v>2700</v>
      </c>
      <c r="H3">
        <v>2460</v>
      </c>
      <c r="I3">
        <f t="shared" si="1"/>
        <v>2460</v>
      </c>
      <c r="J3">
        <v>2650</v>
      </c>
      <c r="K3">
        <f t="shared" si="2"/>
        <v>2650</v>
      </c>
      <c r="L3">
        <v>2600</v>
      </c>
      <c r="M3">
        <f t="shared" si="3"/>
        <v>2600</v>
      </c>
      <c r="N3" s="13">
        <v>1</v>
      </c>
    </row>
    <row r="4" spans="1:14">
      <c r="A4" s="6"/>
      <c r="B4" s="7"/>
      <c r="C4" s="8"/>
      <c r="D4" s="4" t="s">
        <v>61</v>
      </c>
      <c r="E4" s="5"/>
      <c r="F4">
        <v>1600</v>
      </c>
      <c r="G4">
        <f t="shared" si="0"/>
        <v>1600</v>
      </c>
      <c r="H4">
        <v>1300</v>
      </c>
      <c r="I4">
        <f t="shared" si="1"/>
        <v>1300</v>
      </c>
      <c r="J4">
        <v>1600</v>
      </c>
      <c r="K4">
        <f t="shared" si="2"/>
        <v>1600</v>
      </c>
      <c r="L4">
        <v>1500</v>
      </c>
      <c r="M4">
        <f t="shared" si="3"/>
        <v>1500</v>
      </c>
      <c r="N4" s="13">
        <v>1</v>
      </c>
    </row>
    <row r="5" spans="1:14">
      <c r="A5" s="6"/>
      <c r="B5" s="7"/>
      <c r="C5" s="8"/>
      <c r="D5" s="4" t="s">
        <v>62</v>
      </c>
      <c r="E5" s="5"/>
      <c r="F5">
        <v>16000</v>
      </c>
      <c r="G5">
        <f t="shared" si="0"/>
        <v>16000</v>
      </c>
      <c r="H5">
        <v>15100</v>
      </c>
      <c r="I5">
        <f t="shared" si="1"/>
        <v>15100</v>
      </c>
      <c r="J5">
        <v>16000</v>
      </c>
      <c r="K5">
        <f t="shared" si="2"/>
        <v>16000</v>
      </c>
      <c r="L5">
        <v>15500</v>
      </c>
      <c r="M5">
        <f t="shared" si="3"/>
        <v>15500</v>
      </c>
      <c r="N5" s="13">
        <v>1</v>
      </c>
    </row>
    <row r="6" spans="1:14">
      <c r="A6" s="6"/>
      <c r="B6" s="7"/>
      <c r="C6" s="8"/>
      <c r="D6" s="4" t="s">
        <v>63</v>
      </c>
      <c r="E6" s="5"/>
      <c r="F6">
        <v>1400</v>
      </c>
      <c r="G6">
        <f t="shared" si="0"/>
        <v>1400</v>
      </c>
      <c r="H6">
        <v>1200</v>
      </c>
      <c r="I6">
        <f t="shared" si="1"/>
        <v>1200</v>
      </c>
      <c r="J6">
        <v>1400</v>
      </c>
      <c r="K6">
        <f t="shared" si="2"/>
        <v>1400</v>
      </c>
      <c r="L6">
        <v>1350</v>
      </c>
      <c r="M6">
        <f t="shared" si="3"/>
        <v>1350</v>
      </c>
      <c r="N6" s="13">
        <v>1</v>
      </c>
    </row>
    <row r="7" spans="1:14">
      <c r="A7" s="6"/>
      <c r="B7" s="7"/>
      <c r="C7" s="8"/>
      <c r="D7" s="4" t="s">
        <v>64</v>
      </c>
      <c r="E7" s="5"/>
      <c r="F7">
        <v>1300</v>
      </c>
      <c r="G7">
        <f t="shared" si="0"/>
        <v>1300</v>
      </c>
      <c r="H7">
        <v>1300</v>
      </c>
      <c r="I7">
        <f t="shared" si="1"/>
        <v>1300</v>
      </c>
      <c r="J7">
        <v>1320</v>
      </c>
      <c r="K7">
        <f t="shared" si="2"/>
        <v>1320</v>
      </c>
      <c r="L7">
        <v>1290</v>
      </c>
      <c r="M7">
        <f t="shared" si="3"/>
        <v>1290</v>
      </c>
      <c r="N7" s="13">
        <v>1</v>
      </c>
    </row>
    <row r="8" spans="1:14">
      <c r="A8" s="6"/>
      <c r="B8" s="7"/>
      <c r="C8" s="8"/>
      <c r="D8" s="4" t="s">
        <v>65</v>
      </c>
      <c r="E8" s="5"/>
      <c r="F8">
        <v>1200</v>
      </c>
      <c r="G8">
        <f t="shared" si="0"/>
        <v>1200</v>
      </c>
      <c r="H8">
        <v>260</v>
      </c>
      <c r="I8">
        <f t="shared" si="1"/>
        <v>260</v>
      </c>
      <c r="J8">
        <v>1300</v>
      </c>
      <c r="K8">
        <f t="shared" si="2"/>
        <v>1300</v>
      </c>
      <c r="L8">
        <v>1420</v>
      </c>
      <c r="M8">
        <f t="shared" si="3"/>
        <v>1420</v>
      </c>
      <c r="N8" s="13">
        <v>1</v>
      </c>
    </row>
    <row r="9" spans="1:14">
      <c r="A9" s="6"/>
      <c r="B9" s="7"/>
      <c r="C9" s="8"/>
      <c r="D9" s="4" t="s">
        <v>66</v>
      </c>
      <c r="E9" s="5"/>
      <c r="F9">
        <v>1500</v>
      </c>
      <c r="G9">
        <f t="shared" si="0"/>
        <v>1500</v>
      </c>
      <c r="H9">
        <v>600</v>
      </c>
      <c r="I9">
        <f t="shared" si="1"/>
        <v>600</v>
      </c>
      <c r="J9">
        <v>1000</v>
      </c>
      <c r="K9">
        <f t="shared" si="2"/>
        <v>1000</v>
      </c>
      <c r="L9">
        <v>800</v>
      </c>
      <c r="M9">
        <f t="shared" si="3"/>
        <v>800</v>
      </c>
      <c r="N9" s="13">
        <v>1</v>
      </c>
    </row>
    <row r="10" spans="1:14">
      <c r="A10" s="6"/>
      <c r="B10" s="7"/>
      <c r="C10" s="8"/>
      <c r="D10" s="5" t="s">
        <v>67</v>
      </c>
      <c r="E10" s="9"/>
      <c r="F10">
        <v>15000</v>
      </c>
      <c r="G10">
        <f t="shared" si="0"/>
        <v>45000</v>
      </c>
      <c r="H10">
        <v>14200</v>
      </c>
      <c r="I10">
        <f t="shared" si="1"/>
        <v>42600</v>
      </c>
      <c r="J10">
        <v>15800</v>
      </c>
      <c r="K10">
        <f t="shared" si="2"/>
        <v>47400</v>
      </c>
      <c r="L10">
        <v>15000</v>
      </c>
      <c r="M10">
        <f t="shared" si="3"/>
        <v>45000</v>
      </c>
      <c r="N10" s="13">
        <v>3</v>
      </c>
    </row>
    <row r="11" spans="1:14">
      <c r="A11" s="10"/>
      <c r="B11" s="11"/>
      <c r="C11" s="12"/>
      <c r="D11" s="4" t="s">
        <v>68</v>
      </c>
      <c r="E11" s="5"/>
      <c r="F11">
        <v>1600</v>
      </c>
      <c r="G11">
        <f t="shared" si="0"/>
        <v>1600</v>
      </c>
      <c r="H11">
        <v>400</v>
      </c>
      <c r="I11">
        <f t="shared" si="1"/>
        <v>400</v>
      </c>
      <c r="J11">
        <v>1500</v>
      </c>
      <c r="K11">
        <f t="shared" si="2"/>
        <v>1500</v>
      </c>
      <c r="L11">
        <v>800</v>
      </c>
      <c r="M11">
        <f t="shared" si="3"/>
        <v>800</v>
      </c>
      <c r="N11" s="13">
        <v>1</v>
      </c>
    </row>
    <row r="12" ht="54" customHeight="1" spans="1:15">
      <c r="A12" s="6"/>
      <c r="B12" s="7"/>
      <c r="C12" s="8"/>
      <c r="D12" s="4"/>
      <c r="E12" s="5"/>
      <c r="G12">
        <f>SUM(G2:G11)</f>
        <v>73700</v>
      </c>
      <c r="I12">
        <f>SUM(I2:I11)</f>
        <v>66420</v>
      </c>
      <c r="K12">
        <f>SUM(K2:K11)</f>
        <v>75550</v>
      </c>
      <c r="M12">
        <f>SUM(M2:M11)</f>
        <v>71610</v>
      </c>
      <c r="N12" s="13"/>
      <c r="O12">
        <f>MIN(G12,K12,M12)</f>
        <v>71610</v>
      </c>
    </row>
    <row r="13" spans="1:14">
      <c r="A13" s="1">
        <v>2</v>
      </c>
      <c r="B13" s="2" t="s">
        <v>57</v>
      </c>
      <c r="C13" s="3" t="s">
        <v>69</v>
      </c>
      <c r="D13" s="4" t="s">
        <v>59</v>
      </c>
      <c r="E13" s="5"/>
      <c r="F13">
        <v>1100</v>
      </c>
      <c r="G13">
        <f t="shared" ref="G13:G32" si="4">F13*N13</f>
        <v>1100</v>
      </c>
      <c r="H13">
        <v>900</v>
      </c>
      <c r="I13">
        <f t="shared" ref="I13:I32" si="5">H13*N13</f>
        <v>900</v>
      </c>
      <c r="J13">
        <v>1000</v>
      </c>
      <c r="K13">
        <f t="shared" ref="K13:K32" si="6">J13*N13</f>
        <v>1000</v>
      </c>
      <c r="L13">
        <v>1000</v>
      </c>
      <c r="M13">
        <f t="shared" ref="M13:M32" si="7">L13*N13</f>
        <v>1000</v>
      </c>
      <c r="N13" s="13">
        <v>1</v>
      </c>
    </row>
    <row r="14" spans="1:14">
      <c r="A14" s="6"/>
      <c r="B14" s="7"/>
      <c r="C14" s="8"/>
      <c r="D14" s="4" t="s">
        <v>60</v>
      </c>
      <c r="E14" s="5"/>
      <c r="F14">
        <v>1200</v>
      </c>
      <c r="G14">
        <f t="shared" si="4"/>
        <v>1200</v>
      </c>
      <c r="H14">
        <v>980</v>
      </c>
      <c r="I14">
        <f t="shared" si="5"/>
        <v>980</v>
      </c>
      <c r="J14">
        <v>1200</v>
      </c>
      <c r="K14">
        <f t="shared" si="6"/>
        <v>1200</v>
      </c>
      <c r="L14">
        <v>1100</v>
      </c>
      <c r="M14">
        <f t="shared" si="7"/>
        <v>1100</v>
      </c>
      <c r="N14" s="13">
        <v>1</v>
      </c>
    </row>
    <row r="15" spans="1:14">
      <c r="A15" s="6"/>
      <c r="B15" s="7"/>
      <c r="C15" s="8"/>
      <c r="D15" s="4" t="s">
        <v>61</v>
      </c>
      <c r="E15" s="5"/>
      <c r="F15">
        <v>1000</v>
      </c>
      <c r="G15">
        <f t="shared" si="4"/>
        <v>1000</v>
      </c>
      <c r="H15">
        <v>720</v>
      </c>
      <c r="I15">
        <f t="shared" si="5"/>
        <v>720</v>
      </c>
      <c r="J15">
        <v>1000</v>
      </c>
      <c r="K15">
        <f t="shared" si="6"/>
        <v>1000</v>
      </c>
      <c r="L15">
        <v>980</v>
      </c>
      <c r="M15">
        <f t="shared" si="7"/>
        <v>980</v>
      </c>
      <c r="N15" s="13">
        <v>1</v>
      </c>
    </row>
    <row r="16" spans="1:14">
      <c r="A16" s="6"/>
      <c r="B16" s="7"/>
      <c r="C16" s="8"/>
      <c r="D16" s="4" t="s">
        <v>62</v>
      </c>
      <c r="E16" s="5"/>
      <c r="F16">
        <v>6000</v>
      </c>
      <c r="G16">
        <f t="shared" si="4"/>
        <v>6000</v>
      </c>
      <c r="H16">
        <v>5300</v>
      </c>
      <c r="I16">
        <f t="shared" si="5"/>
        <v>5300</v>
      </c>
      <c r="J16">
        <v>6500</v>
      </c>
      <c r="K16">
        <f t="shared" si="6"/>
        <v>6500</v>
      </c>
      <c r="L16">
        <v>6000</v>
      </c>
      <c r="M16">
        <f t="shared" si="7"/>
        <v>6000</v>
      </c>
      <c r="N16" s="13">
        <v>1</v>
      </c>
    </row>
    <row r="17" spans="1:14">
      <c r="A17" s="6"/>
      <c r="B17" s="7"/>
      <c r="C17" s="8"/>
      <c r="D17" s="4" t="s">
        <v>63</v>
      </c>
      <c r="E17" s="5"/>
      <c r="F17">
        <v>850</v>
      </c>
      <c r="G17">
        <f t="shared" si="4"/>
        <v>850</v>
      </c>
      <c r="H17">
        <v>700</v>
      </c>
      <c r="I17">
        <f t="shared" si="5"/>
        <v>700</v>
      </c>
      <c r="J17">
        <v>850</v>
      </c>
      <c r="K17">
        <f t="shared" si="6"/>
        <v>850</v>
      </c>
      <c r="L17">
        <v>800</v>
      </c>
      <c r="M17">
        <f t="shared" si="7"/>
        <v>800</v>
      </c>
      <c r="N17" s="13">
        <v>1</v>
      </c>
    </row>
    <row r="18" spans="1:14">
      <c r="A18" s="6"/>
      <c r="B18" s="7"/>
      <c r="C18" s="8"/>
      <c r="D18" s="4" t="s">
        <v>64</v>
      </c>
      <c r="E18" s="5"/>
      <c r="F18">
        <v>800</v>
      </c>
      <c r="G18">
        <f t="shared" si="4"/>
        <v>800</v>
      </c>
      <c r="H18">
        <v>600</v>
      </c>
      <c r="I18">
        <f t="shared" si="5"/>
        <v>600</v>
      </c>
      <c r="J18">
        <v>780</v>
      </c>
      <c r="K18">
        <f t="shared" si="6"/>
        <v>780</v>
      </c>
      <c r="L18">
        <v>700</v>
      </c>
      <c r="M18">
        <f t="shared" si="7"/>
        <v>700</v>
      </c>
      <c r="N18" s="13">
        <v>1</v>
      </c>
    </row>
    <row r="19" spans="1:14">
      <c r="A19" s="6"/>
      <c r="B19" s="7"/>
      <c r="C19" s="8"/>
      <c r="D19" s="4" t="s">
        <v>65</v>
      </c>
      <c r="E19" s="5"/>
      <c r="F19">
        <v>400</v>
      </c>
      <c r="G19">
        <f t="shared" si="4"/>
        <v>400</v>
      </c>
      <c r="H19">
        <v>160</v>
      </c>
      <c r="I19">
        <f t="shared" si="5"/>
        <v>160</v>
      </c>
      <c r="J19">
        <v>450</v>
      </c>
      <c r="K19">
        <f t="shared" si="6"/>
        <v>450</v>
      </c>
      <c r="L19">
        <v>300</v>
      </c>
      <c r="M19">
        <f t="shared" si="7"/>
        <v>300</v>
      </c>
      <c r="N19" s="13">
        <v>1</v>
      </c>
    </row>
    <row r="20" spans="1:14">
      <c r="A20" s="6"/>
      <c r="B20" s="7"/>
      <c r="C20" s="8"/>
      <c r="D20" s="4" t="s">
        <v>66</v>
      </c>
      <c r="E20" s="5"/>
      <c r="F20">
        <v>500</v>
      </c>
      <c r="G20">
        <f t="shared" si="4"/>
        <v>500</v>
      </c>
      <c r="H20">
        <v>300</v>
      </c>
      <c r="I20">
        <f t="shared" si="5"/>
        <v>300</v>
      </c>
      <c r="J20">
        <v>600</v>
      </c>
      <c r="K20">
        <f t="shared" si="6"/>
        <v>600</v>
      </c>
      <c r="L20">
        <v>600</v>
      </c>
      <c r="M20">
        <f t="shared" si="7"/>
        <v>600</v>
      </c>
      <c r="N20" s="13">
        <v>1</v>
      </c>
    </row>
    <row r="21" spans="1:14">
      <c r="A21" s="6"/>
      <c r="B21" s="7"/>
      <c r="C21" s="8"/>
      <c r="D21" s="5" t="s">
        <v>67</v>
      </c>
      <c r="E21" s="9"/>
      <c r="F21">
        <v>9000</v>
      </c>
      <c r="G21">
        <f t="shared" si="4"/>
        <v>9000</v>
      </c>
      <c r="H21">
        <v>8500</v>
      </c>
      <c r="I21">
        <f t="shared" si="5"/>
        <v>8500</v>
      </c>
      <c r="J21">
        <v>9000</v>
      </c>
      <c r="K21">
        <f t="shared" si="6"/>
        <v>9000</v>
      </c>
      <c r="L21">
        <v>8800</v>
      </c>
      <c r="M21">
        <f t="shared" si="7"/>
        <v>8800</v>
      </c>
      <c r="N21" s="13">
        <v>1</v>
      </c>
    </row>
    <row r="22" spans="1:14">
      <c r="A22" s="10"/>
      <c r="B22" s="11"/>
      <c r="C22" s="12"/>
      <c r="D22" s="4" t="s">
        <v>68</v>
      </c>
      <c r="E22" s="5"/>
      <c r="F22">
        <v>1200</v>
      </c>
      <c r="G22">
        <f t="shared" si="4"/>
        <v>1200</v>
      </c>
      <c r="H22">
        <v>400</v>
      </c>
      <c r="I22">
        <f t="shared" si="5"/>
        <v>400</v>
      </c>
      <c r="J22">
        <v>1000</v>
      </c>
      <c r="K22">
        <f t="shared" si="6"/>
        <v>1000</v>
      </c>
      <c r="L22">
        <v>500</v>
      </c>
      <c r="M22">
        <f t="shared" si="7"/>
        <v>500</v>
      </c>
      <c r="N22" s="13">
        <v>1</v>
      </c>
    </row>
    <row r="23" ht="42" customHeight="1" spans="1:15">
      <c r="A23" s="6"/>
      <c r="B23" s="7"/>
      <c r="C23" s="8"/>
      <c r="D23" s="4"/>
      <c r="E23" s="5"/>
      <c r="G23">
        <f>SUM(G13:G22)</f>
        <v>22050</v>
      </c>
      <c r="I23">
        <f>SUM(I13:I22)</f>
        <v>18560</v>
      </c>
      <c r="K23">
        <f>SUM(K13:K22)</f>
        <v>22380</v>
      </c>
      <c r="M23">
        <f>SUM(M13:M22)</f>
        <v>20780</v>
      </c>
      <c r="N23" s="13"/>
      <c r="O23">
        <f>MIN(G23,K23,M23)</f>
        <v>20780</v>
      </c>
    </row>
    <row r="24" spans="1:14">
      <c r="A24" s="1">
        <v>3</v>
      </c>
      <c r="B24" s="2" t="s">
        <v>57</v>
      </c>
      <c r="C24" s="3" t="s">
        <v>69</v>
      </c>
      <c r="D24" s="4" t="s">
        <v>59</v>
      </c>
      <c r="E24" s="5"/>
      <c r="F24">
        <v>1100</v>
      </c>
      <c r="G24">
        <f t="shared" ref="G24:G33" si="8">F24*N24</f>
        <v>1100</v>
      </c>
      <c r="H24">
        <v>900</v>
      </c>
      <c r="I24">
        <f t="shared" ref="I24:I33" si="9">H24*N24</f>
        <v>900</v>
      </c>
      <c r="J24">
        <v>1000</v>
      </c>
      <c r="K24">
        <f t="shared" ref="K24:K33" si="10">J24*N24</f>
        <v>1000</v>
      </c>
      <c r="L24">
        <v>1000</v>
      </c>
      <c r="M24">
        <f t="shared" ref="M24:M33" si="11">L24*N24</f>
        <v>1000</v>
      </c>
      <c r="N24" s="13">
        <v>1</v>
      </c>
    </row>
    <row r="25" spans="1:14">
      <c r="A25" s="6"/>
      <c r="B25" s="7"/>
      <c r="C25" s="8"/>
      <c r="D25" s="4" t="s">
        <v>60</v>
      </c>
      <c r="E25" s="5"/>
      <c r="F25">
        <v>1200</v>
      </c>
      <c r="G25">
        <f t="shared" si="8"/>
        <v>1200</v>
      </c>
      <c r="H25">
        <v>980</v>
      </c>
      <c r="I25">
        <f t="shared" si="9"/>
        <v>980</v>
      </c>
      <c r="J25">
        <v>1200</v>
      </c>
      <c r="K25">
        <f t="shared" si="10"/>
        <v>1200</v>
      </c>
      <c r="L25">
        <v>1100</v>
      </c>
      <c r="M25">
        <f t="shared" si="11"/>
        <v>1100</v>
      </c>
      <c r="N25" s="13">
        <v>1</v>
      </c>
    </row>
    <row r="26" spans="1:14">
      <c r="A26" s="6"/>
      <c r="B26" s="7"/>
      <c r="C26" s="8"/>
      <c r="D26" s="4" t="s">
        <v>61</v>
      </c>
      <c r="E26" s="5"/>
      <c r="F26">
        <v>1000</v>
      </c>
      <c r="G26">
        <f t="shared" si="8"/>
        <v>1000</v>
      </c>
      <c r="H26">
        <v>720</v>
      </c>
      <c r="I26">
        <f t="shared" si="9"/>
        <v>720</v>
      </c>
      <c r="J26">
        <v>1000</v>
      </c>
      <c r="K26">
        <f t="shared" si="10"/>
        <v>1000</v>
      </c>
      <c r="L26">
        <v>980</v>
      </c>
      <c r="M26">
        <f t="shared" si="11"/>
        <v>980</v>
      </c>
      <c r="N26" s="13">
        <v>1</v>
      </c>
    </row>
    <row r="27" spans="1:14">
      <c r="A27" s="6"/>
      <c r="B27" s="7"/>
      <c r="C27" s="8"/>
      <c r="D27" s="4" t="s">
        <v>62</v>
      </c>
      <c r="E27" s="5"/>
      <c r="F27">
        <v>6000</v>
      </c>
      <c r="G27">
        <f t="shared" si="8"/>
        <v>6000</v>
      </c>
      <c r="H27">
        <v>5300</v>
      </c>
      <c r="I27">
        <f t="shared" si="9"/>
        <v>5300</v>
      </c>
      <c r="J27">
        <v>6500</v>
      </c>
      <c r="K27">
        <f t="shared" si="10"/>
        <v>6500</v>
      </c>
      <c r="L27">
        <v>6000</v>
      </c>
      <c r="M27">
        <f t="shared" si="11"/>
        <v>6000</v>
      </c>
      <c r="N27" s="13">
        <v>1</v>
      </c>
    </row>
    <row r="28" spans="1:14">
      <c r="A28" s="6"/>
      <c r="B28" s="7"/>
      <c r="C28" s="8"/>
      <c r="D28" s="4" t="s">
        <v>63</v>
      </c>
      <c r="E28" s="5"/>
      <c r="F28">
        <v>850</v>
      </c>
      <c r="G28">
        <f t="shared" si="8"/>
        <v>850</v>
      </c>
      <c r="H28">
        <v>700</v>
      </c>
      <c r="I28">
        <f t="shared" si="9"/>
        <v>700</v>
      </c>
      <c r="J28">
        <v>850</v>
      </c>
      <c r="K28">
        <f t="shared" si="10"/>
        <v>850</v>
      </c>
      <c r="L28">
        <v>800</v>
      </c>
      <c r="M28">
        <f t="shared" si="11"/>
        <v>800</v>
      </c>
      <c r="N28" s="13">
        <v>1</v>
      </c>
    </row>
    <row r="29" spans="1:14">
      <c r="A29" s="6"/>
      <c r="B29" s="7"/>
      <c r="C29" s="8"/>
      <c r="D29" s="4" t="s">
        <v>64</v>
      </c>
      <c r="E29" s="5"/>
      <c r="F29">
        <v>800</v>
      </c>
      <c r="G29">
        <f t="shared" si="8"/>
        <v>800</v>
      </c>
      <c r="H29">
        <v>600</v>
      </c>
      <c r="I29">
        <f t="shared" si="9"/>
        <v>600</v>
      </c>
      <c r="J29">
        <v>780</v>
      </c>
      <c r="K29">
        <f t="shared" si="10"/>
        <v>780</v>
      </c>
      <c r="L29">
        <v>700</v>
      </c>
      <c r="M29">
        <f t="shared" si="11"/>
        <v>700</v>
      </c>
      <c r="N29" s="13">
        <v>1</v>
      </c>
    </row>
    <row r="30" spans="1:14">
      <c r="A30" s="6"/>
      <c r="B30" s="7"/>
      <c r="C30" s="8"/>
      <c r="D30" s="4" t="s">
        <v>65</v>
      </c>
      <c r="E30" s="5"/>
      <c r="F30">
        <v>400</v>
      </c>
      <c r="G30">
        <f t="shared" si="8"/>
        <v>400</v>
      </c>
      <c r="H30">
        <v>160</v>
      </c>
      <c r="I30">
        <f t="shared" si="9"/>
        <v>160</v>
      </c>
      <c r="J30">
        <v>450</v>
      </c>
      <c r="K30">
        <f t="shared" si="10"/>
        <v>450</v>
      </c>
      <c r="L30">
        <v>300</v>
      </c>
      <c r="M30">
        <f t="shared" si="11"/>
        <v>300</v>
      </c>
      <c r="N30" s="13">
        <v>1</v>
      </c>
    </row>
    <row r="31" spans="1:14">
      <c r="A31" s="6"/>
      <c r="B31" s="7"/>
      <c r="C31" s="8"/>
      <c r="D31" s="4" t="s">
        <v>66</v>
      </c>
      <c r="E31" s="5"/>
      <c r="F31">
        <v>500</v>
      </c>
      <c r="G31">
        <f t="shared" si="8"/>
        <v>500</v>
      </c>
      <c r="H31">
        <v>300</v>
      </c>
      <c r="I31">
        <f t="shared" si="9"/>
        <v>300</v>
      </c>
      <c r="J31">
        <v>600</v>
      </c>
      <c r="K31">
        <f t="shared" si="10"/>
        <v>600</v>
      </c>
      <c r="L31">
        <v>600</v>
      </c>
      <c r="M31">
        <f t="shared" si="11"/>
        <v>600</v>
      </c>
      <c r="N31" s="13">
        <v>1</v>
      </c>
    </row>
    <row r="32" spans="1:14">
      <c r="A32" s="6"/>
      <c r="B32" s="7"/>
      <c r="C32" s="8"/>
      <c r="D32" s="5" t="s">
        <v>70</v>
      </c>
      <c r="E32" s="9"/>
      <c r="F32">
        <v>9000</v>
      </c>
      <c r="G32">
        <f t="shared" si="8"/>
        <v>9000</v>
      </c>
      <c r="H32">
        <v>4000</v>
      </c>
      <c r="I32">
        <f t="shared" si="9"/>
        <v>4000</v>
      </c>
      <c r="J32">
        <v>6000</v>
      </c>
      <c r="K32">
        <f t="shared" si="10"/>
        <v>6000</v>
      </c>
      <c r="L32">
        <v>6000</v>
      </c>
      <c r="M32">
        <f t="shared" si="11"/>
        <v>6000</v>
      </c>
      <c r="N32" s="13">
        <v>1</v>
      </c>
    </row>
    <row r="33" spans="1:14">
      <c r="A33" s="10"/>
      <c r="B33" s="11"/>
      <c r="C33" s="12"/>
      <c r="D33" s="4" t="s">
        <v>68</v>
      </c>
      <c r="E33" s="5"/>
      <c r="F33">
        <v>1200</v>
      </c>
      <c r="G33">
        <f t="shared" si="8"/>
        <v>1200</v>
      </c>
      <c r="H33">
        <v>400</v>
      </c>
      <c r="I33">
        <f t="shared" si="9"/>
        <v>400</v>
      </c>
      <c r="J33">
        <v>1000</v>
      </c>
      <c r="K33">
        <f t="shared" si="10"/>
        <v>1000</v>
      </c>
      <c r="L33">
        <v>500</v>
      </c>
      <c r="M33">
        <f t="shared" si="11"/>
        <v>500</v>
      </c>
      <c r="N33" s="13">
        <v>1</v>
      </c>
    </row>
    <row r="34" spans="7:15">
      <c r="G34">
        <f>SUM(G24:G33)</f>
        <v>22050</v>
      </c>
      <c r="I34">
        <f>SUM(I24:I33)</f>
        <v>14060</v>
      </c>
      <c r="K34">
        <f>SUM(K24:K33)</f>
        <v>19380</v>
      </c>
      <c r="M34">
        <f>SUM(M24:M33)</f>
        <v>17980</v>
      </c>
      <c r="O34">
        <f>MIN(G34,K34,M34)</f>
        <v>17980</v>
      </c>
    </row>
  </sheetData>
  <mergeCells count="39"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2:A11"/>
    <mergeCell ref="A13:A22"/>
    <mergeCell ref="A24:A33"/>
    <mergeCell ref="B2:B11"/>
    <mergeCell ref="B13:B22"/>
    <mergeCell ref="B24:B33"/>
    <mergeCell ref="C2:C11"/>
    <mergeCell ref="C13:C22"/>
    <mergeCell ref="C24:C3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2_1_1_2_1_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罗琳琳</cp:lastModifiedBy>
  <dcterms:created xsi:type="dcterms:W3CDTF">2020-05-21T05:47:00Z</dcterms:created>
  <dcterms:modified xsi:type="dcterms:W3CDTF">2024-07-22T07:38:34Z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5DAE751EF23D4032B5654EA8AF122359</vt:lpwstr>
  </property>
</Properties>
</file>